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ANALIZE\2026\septembris\"/>
    </mc:Choice>
  </mc:AlternateContent>
  <xr:revisionPtr revIDLastSave="0" documentId="13_ncr:1_{36CEE3BB-710C-4F9D-A395-E6814A226F67}" xr6:coauthVersionLast="47" xr6:coauthVersionMax="47" xr10:uidLastSave="{00000000-0000-0000-0000-000000000000}"/>
  <bookViews>
    <workbookView xWindow="2340" yWindow="1455" windowWidth="25365" windowHeight="14025" xr2:uid="{4F81A701-6706-4C00-94F9-9E1260082412}"/>
  </bookViews>
  <sheets>
    <sheet name="31.08.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G39" i="1"/>
  <c r="H39" i="1"/>
  <c r="H68" i="1"/>
  <c r="G68" i="1"/>
  <c r="G69" i="1" l="1"/>
  <c r="H69" i="1"/>
  <c r="H70" i="1" s="1"/>
</calcChain>
</file>

<file path=xl/sharedStrings.xml><?xml version="1.0" encoding="utf-8"?>
<sst xmlns="http://schemas.openxmlformats.org/spreadsheetml/2006/main" count="252" uniqueCount="175">
  <si>
    <t xml:space="preserve">M1/R1.2. ( nepārtrauktā)- VRG iesniegti 8 projekti, ar pozitīvu lēmumu 6 projekti iesniegti LAD ( 2 iesniedzēja atsaukti). LAD noraidīts 1 projekts,  apstiprināti 5 projekti, no tiem 3 projektiem uzsākta uzraudzība, 2 realizācijā ("Lauku biļete" projekti, sākta darījumplāna realizācija). 
</t>
  </si>
  <si>
    <t>Stratēģijas publiskais finansējums M1</t>
  </si>
  <si>
    <t>Stratēģijas publiskais finansējums M2</t>
  </si>
  <si>
    <t>KOPĀ</t>
  </si>
  <si>
    <t>Kārtas Nr.</t>
  </si>
  <si>
    <t xml:space="preserve"> Projekta Nr.</t>
  </si>
  <si>
    <t>Projekta nosaukums</t>
  </si>
  <si>
    <t>Projekta īstenošanas vieta</t>
  </si>
  <si>
    <t>Pretendents (nosaukums)</t>
  </si>
  <si>
    <t>Statuss</t>
  </si>
  <si>
    <t>Aktuālais attiecināmās</t>
  </si>
  <si>
    <t>Aktuālais publiskais</t>
  </si>
  <si>
    <t>Uzraudzības periods</t>
  </si>
  <si>
    <t>Rīcība R1.1.Vietējās ekonomikas stiprināšanas iniciatīvas esošiem uzņēmumiem attīstot ražošanu, sociālo uzņēmējdarbību, dažādojot pakalpojumus esošā nozarē un veicinot investīcijas lauku teritorijā.</t>
  </si>
  <si>
    <t>1.</t>
  </si>
  <si>
    <t>24-01-CL28-C0LA19.2101-000003</t>
  </si>
  <si>
    <t>Pamatlīdzekļu iegāde SIA"Muiža Rusk" esošās darbības uzlabošanai un dažādošanai -frontālo iekrāvēju un agregātiem.</t>
  </si>
  <si>
    <t>Ruskulova 2 - 1, Ruskulova, Salnavas pag., Ludzas nov., p.n. Salnava, LV-5740</t>
  </si>
  <si>
    <t>SIA Muiža Rusk</t>
  </si>
  <si>
    <t>Sākta uzraudzība</t>
  </si>
  <si>
    <t>24-01-CL28-C0LA19.2101-000004</t>
  </si>
  <si>
    <t>SIA KOKAA kokapstrādes iekārtu iegāde ražošanas jaudas palielināšanai</t>
  </si>
  <si>
    <t>Aizgārša iela 33, Goliševa, Goliševas pagasts, Ludzas novads</t>
  </si>
  <si>
    <t>SIA KOKAA</t>
  </si>
  <si>
    <t>Apstiprināts VRG, LAD</t>
  </si>
  <si>
    <t>3.</t>
  </si>
  <si>
    <t>25-01-CL28-C0LA19.2101-000004</t>
  </si>
  <si>
    <t>Jaunas tūrisma mītnes struktūrvienības izveide</t>
  </si>
  <si>
    <t>Kalna iela 3, Zilupe, Ludzas novads</t>
  </si>
  <si>
    <t>SIA MERKŪRIJS LA</t>
  </si>
  <si>
    <t>25-01-CL28-C0LA19.2101-000003</t>
  </si>
  <si>
    <t>Kokapstrādes nozares attīstīšana zemnieku saimniecībā "Lapsiņas"</t>
  </si>
  <si>
    <t>Upenieki, Isnauda, Isnaudas pag., Ludzas novads</t>
  </si>
  <si>
    <t>ZS Isnaudas pagasta zemnieku saimniecība "LAPSIŅAS"</t>
  </si>
  <si>
    <t>Kopā R1.1.</t>
  </si>
  <si>
    <t>Rīcība R1.2. Uzņēmējdarbības uzsākšanas un jaunas nozares uzsākšanas esošiem uzņēmumiem veicināšana produktu un pakalpojumu radīšanai.</t>
  </si>
  <si>
    <t xml:space="preserve">Nepārtrauktā </t>
  </si>
  <si>
    <t>25-01-CL28-C0LA19.2102-000009</t>
  </si>
  <si>
    <t>Meža piekabes iegāde, saimnieciskās darbības dažādošanai</t>
  </si>
  <si>
    <t>Zemīte, Mežvisi, Mežidu pagasts, Ludzas novads</t>
  </si>
  <si>
    <t>ZS Ludzas rajona Salnavas pagasta zemnieku saimniecība "LOČMEĻA MĀJA"</t>
  </si>
  <si>
    <t>25-01-CL28-C0LA19.2102-000003</t>
  </si>
  <si>
    <t>Iekštelpu rotaļu laukuma iegāde bērnu svētku svinību vietas izveidei</t>
  </si>
  <si>
    <t>Vienības iela 59, Kārsava, Ludzas novads</t>
  </si>
  <si>
    <t>Līga Gedzune</t>
  </si>
  <si>
    <t>25-01-CL28-C0LA19.2102-000002</t>
  </si>
  <si>
    <t>Piepūšamo atrakciju iegāde izklaides aktivitāšu dažādošanai Ludzas novadā</t>
  </si>
  <si>
    <t>Jāņmuiža, Grabežova, Mērdzenes pag., Ludzas nov., p.n. Mērdzene, LV-5726</t>
  </si>
  <si>
    <t>SIA "Ievas ZP"</t>
  </si>
  <si>
    <t>25-01-CL28-C0LA19.2102-000007</t>
  </si>
  <si>
    <t>Buvniecības iekārtu noma Ludzas novadā</t>
  </si>
  <si>
    <t>Liepu 12, Martiši, Isnaudas pagasts, Ludzas novads</t>
  </si>
  <si>
    <t>SIA "Āmurs noma"</t>
  </si>
  <si>
    <t xml:space="preserve"> 25-01-CL28-C0LA19.2102-000004</t>
  </si>
  <si>
    <t>CNC metāla griešanas iekārtas iegāde, jaunas nozares izveidei Ludzas rajona Zvirgzdenes pagasta zemnieku saimniecībā Granti.</t>
  </si>
  <si>
    <t>Ciblas nov., Zvirgzdenes pag., Lucmuiža</t>
  </si>
  <si>
    <t>ZS Ludzas rajona Zvirgzdenes pagasta zemnieku saimniecība "GRANTI"</t>
  </si>
  <si>
    <t>24-01-CL28-C0LA19.2102-000001</t>
  </si>
  <si>
    <t>Jaunas uzņēmējdarbības nozares izveide SIA “BLONTI”</t>
  </si>
  <si>
    <t>"Kaltes un garāžu komplekss", Blonti, Blontu pagasts, Ludzas novads</t>
  </si>
  <si>
    <t>SIA "BLONTI"</t>
  </si>
  <si>
    <t>24-01-CL28-C0LA19.2102-000004</t>
  </si>
  <si>
    <t>Lielgabarīta tehnikas riepu un ritošās daļas remonta pakalpojumi</t>
  </si>
  <si>
    <t>Jaunatnes iela 6, Pušmucova, Pušmucovas pagasts., Ludzas novads</t>
  </si>
  <si>
    <t>ZS Ludzas rajona Pušmucovas pagasta zemnieku saimniecība "KASPARĪŠI"</t>
  </si>
  <si>
    <t>24-01-CL28-C0LA19.2102-000005</t>
  </si>
  <si>
    <t>Pamatlīdzekļu iegāde auto servisa pakalpojumu pieejamības nodrošināšanai Pildas pagastā.</t>
  </si>
  <si>
    <t>Valgums, Pilda, Pildas pagasts, Ludzas novads</t>
  </si>
  <si>
    <t>Ritvars Germovs</t>
  </si>
  <si>
    <t>Nepārtrauktā</t>
  </si>
  <si>
    <t>24-01-CL28-C0LA19.2102-000002</t>
  </si>
  <si>
    <t>Mini ekskavatora pakalpojumi</t>
  </si>
  <si>
    <t xml:space="preserve"> "Saktas", Blonti, Ludzas nov., Blontu pag.,  </t>
  </si>
  <si>
    <t>Arvis Savickis</t>
  </si>
  <si>
    <t>24-01-CL28-C0LA19.2102-000003</t>
  </si>
  <si>
    <t>Lazerepilācijas pakalpojumu sniegšana ar aleksandrītas lāzeri Ludzā</t>
  </si>
  <si>
    <t>Biržas iela 16-2, Ludza, Ludzas novads</t>
  </si>
  <si>
    <t>SIA "Alise beauty"</t>
  </si>
  <si>
    <t>Kopā R1.2.</t>
  </si>
  <si>
    <t>Kopā R1.1un  R1.2.</t>
  </si>
  <si>
    <t>4.</t>
  </si>
  <si>
    <t>Ar ciparvadību aprīkotas metāla lokšņu liekšanas iekārtas iegāde, esošās nozares pilnveidošanai Ludzas rajona Zvirgzdenes pagasta zemnieku saimniecībā Granti.</t>
  </si>
  <si>
    <t>Lucmuiža, Zvirgzdenes pag., Ludzas nov., p.n. LV-5752</t>
  </si>
  <si>
    <t>SIA “Blonti” autoservisa piedāvāto pakalpojumu dažādošana</t>
  </si>
  <si>
    <t>“Kaltes un garāžu komplekss”, Blonti, Blontu pagasts, Ludzas novads, LV-5706</t>
  </si>
  <si>
    <t>Pamatlīdzekļu iegāde SIA"Muiža Rusk" esošās darbības uzlabošanai- baļķu padeves rampa kokzāģētavai.</t>
  </si>
  <si>
    <t>Inese Zeiļuka</t>
  </si>
  <si>
    <t>Mārketinga instrumentu modernizācija uzņēmuma izaugsmei</t>
  </si>
  <si>
    <t>Asniņi, Nesteri, Malnavas pag., Ludzas nov., p.n. Kārsava, LV-5717</t>
  </si>
  <si>
    <t>Jauna autoservisa izveide Ludzā ar modernu tvaika iekārtu automašīnu salona tīrīšanai</t>
  </si>
  <si>
    <t>Biržas 4b, Ludza, Ludzas novads, LV-5701</t>
  </si>
  <si>
    <t>Sastatņu nomas pakalpojuma izveide Ludzas novadā</t>
  </si>
  <si>
    <t>Pīlādžogas, Kivdolova, Pureņu pag., Ludzas novads, LV-5745</t>
  </si>
  <si>
    <t>Einārs Leščinskis</t>
  </si>
  <si>
    <t>25-01-CL28-C0LA19.2102-000008</t>
  </si>
  <si>
    <t>Virtuves iekārtu un aprīkojuma iegāde kafejnīcas izveidei.</t>
  </si>
  <si>
    <t>25-01-CL28-C0LA19.2101-000008</t>
  </si>
  <si>
    <t>25-01-CL28-C0LA19.2101-000007</t>
  </si>
  <si>
    <t>25-01-CL28-C0LA19.2101-000006</t>
  </si>
  <si>
    <t>25-01-CL28-C0LA19.2101-000005</t>
  </si>
  <si>
    <t>25-01-CL28-C0LA19.2102-000011</t>
  </si>
  <si>
    <t>25-01-CL28-C0LA19.2102-000010</t>
  </si>
  <si>
    <t>Iekārtu iegāde pulverkrāsošanas pakalpojumu sniegšanai</t>
  </si>
  <si>
    <t>Hidraulikas šļūteņu izgatavošanas iekārtu un aprīkojuma iegāde</t>
  </si>
  <si>
    <t>Parka iela 31, Salnava, Salnavas pag., Ludzas nov., p.n. Salnava, LV-5740</t>
  </si>
  <si>
    <t>SIA "JankaXXL"</t>
  </si>
  <si>
    <t>Viesnīcas apmeklētāju ērtībām tehnisko risinājumu modernizēsana un gultas vietu paplašināšana komforta līmeņa uzlabošanai.</t>
  </si>
  <si>
    <t>Kalna iela 3, Zilupe, Ludzas novads, LV-5751</t>
  </si>
  <si>
    <t>SIA "MERKŪRIJS LA"</t>
  </si>
  <si>
    <t>Inovatīvu skaistumkopšanas pakalpojumu attīstība Ludzas novadā SIA “Alise Beauty”, ieviešot endosfēras tehnoloģiju</t>
  </si>
  <si>
    <t>Biržas iela 16, dzīv.2, Ludza, Ludzas novads</t>
  </si>
  <si>
    <t>Kokapstrādes darbnīcas ražošanas optimizācija un efektivizācija.</t>
  </si>
  <si>
    <t>Parku iela 36, Ludza, Ludzas novads, LV-5701</t>
  </si>
  <si>
    <t>Juris Zimeļs</t>
  </si>
  <si>
    <t>Ražošanas procesu mehanizācija</t>
  </si>
  <si>
    <t>SIA "Organic Products"</t>
  </si>
  <si>
    <t>Baznīcas iela 50, Ludza, Ludzas nov., p.n. Ludza-1, LV-5701</t>
  </si>
  <si>
    <t>M1/R1.2. (4.kārta)- VRG iesniegti 4 projekti, no tiem ar pozitīvu lēmumu 3 iesniegti LAD, no tiem 1 projekts atsaukts un 2 projekti apstiprināti.  1 projekts neatbilst stratēģijai.</t>
  </si>
  <si>
    <t>26-01-CL28-C0LA19.2102-000003</t>
  </si>
  <si>
    <t>Kopstrādes telpu izveidošana Ludzas pilsētā</t>
  </si>
  <si>
    <t>SIA "GKIF1"</t>
  </si>
  <si>
    <t>Kr.Barona iela 8, Ludza, Ludzas novads, LV-5701</t>
  </si>
  <si>
    <t>26-01-CL28-C0LA19.2102-000001</t>
  </si>
  <si>
    <t>26-01-CL28-C0LA19.2102-000002</t>
  </si>
  <si>
    <t>Dārza tehnikas nomas izveide Ludzas novadā</t>
  </si>
  <si>
    <t>Rubeņi, Putrinieki, Cirmas pag.,Ludzas novads</t>
  </si>
  <si>
    <t xml:space="preserve"> Dainis Narnickis</t>
  </si>
  <si>
    <t>26-01-CL28-C0LA19.2101-000007</t>
  </si>
  <si>
    <t>Ražošanas un pārstrādes telpu pārbūve fermentētu biškopības produktu ražošanai</t>
  </si>
  <si>
    <t>26-01-CL28-C0LA19.2101-000005</t>
  </si>
  <si>
    <t xml:space="preserve"> Metālapstrādes ražošanas attīstība, ieviešot CNC cauruļu un profilu lāzergriešanas iekārtu</t>
  </si>
  <si>
    <t>26-01-CL28-C0LA19.2101-000006</t>
  </si>
  <si>
    <t>SIA "Staupine"</t>
  </si>
  <si>
    <t>Kompaktiekrāvēja iegāde, esošās nozares attīstībai</t>
  </si>
  <si>
    <t>Rūpniecības iela 4, Felicianova, Ciblas pag., Ludzas nov., p.n. Cibla, LV-5709</t>
  </si>
  <si>
    <t>26-01-CL28-C0LA19.2101-000002</t>
  </si>
  <si>
    <t>26-01-CL28-C0LA19.2101-000003</t>
  </si>
  <si>
    <t>26-01-CL28-C0LA19.2101-000001</t>
  </si>
  <si>
    <t>Kaspars Ciematnieks</t>
  </si>
  <si>
    <t>Foto pakalpojumu kapacitātes palielināšana ar jaunas profesionālās tehnikas iegādi</t>
  </si>
  <si>
    <t>Magones, Nirza, Nirzas pag., Ludzas nov., p.n. LV-5729</t>
  </si>
  <si>
    <t>26-01-CL28-C0LA19.2102-000005</t>
  </si>
  <si>
    <t>ZS Zvirgzdenes pagasta zemnieku saimniecība "Surikova"</t>
  </si>
  <si>
    <t>Saimnieciskās darbības dažādošana Zemnieku saimniecībā "Surikova"</t>
  </si>
  <si>
    <t>Rasiņas, Ražanova, Zvirgzdenes pag., Ludzas nov., p.n. Zvirgzdene, LV-5752</t>
  </si>
  <si>
    <t>26-01-CL28-C0LA19.2102-000007</t>
  </si>
  <si>
    <t>SIA "Lemuri"</t>
  </si>
  <si>
    <t>Metāl izstrādājumu ražotnes izveide.</t>
  </si>
  <si>
    <t>Upenieki, Isnauda, Isnaudas pagasts, Ludzas novads, LV-5701</t>
  </si>
  <si>
    <t>26-01-CL28-C0LA19.2102-000004</t>
  </si>
  <si>
    <t>M1/R1.1. (1.kārta) -  VRG tika  iesniegti 5 projekti, no tim ar pozitīvu lēmumu 5 iesniegti LAD, no kuriem LAD noraidīti 3 projekti un apstiprināti 2 projekti, no kuriem  uzsākta uzraudzība 2 projektiem.</t>
  </si>
  <si>
    <t xml:space="preserve">M1/R1.1. (4.kārta)-  VRG tika iesniegti 5 projekti, no tiem ar ar pozitīvu lēmumu 4 projekti iesniegti LAD, no kuriem 4 projekti apstiprināti. 1 projekts atsaukts. </t>
  </si>
  <si>
    <t>06.03.2026-31.12.2031</t>
  </si>
  <si>
    <t>M1/R1.1. (3.kārta)-  VRG tika iesniegti 4 projekti, no tiem ar pozitīvu lēmumu 4 projekti iesniegti LAD, no tiem  1 projekts ir noraidīts, 1  projekts ir apstiprināts, realizācijā, 1 projektam uzsākta uzraudzība. 1 projektam pārtrauktas saistības.</t>
  </si>
  <si>
    <t>26-01-CL28-C0LA19.2101-000008</t>
  </si>
  <si>
    <t>SIA "AZ Latgale"</t>
  </si>
  <si>
    <t>M1/R1.2. (nepārtrauktā kārta)- VRG iesniegti 8 projekti, 1 projekta atsaukts, 1 noraidīts. Ar pozitīvu lēmumu 6 projekti iesniegti LAD, no kuriem 6 projekti ir apstiprināti.</t>
  </si>
  <si>
    <t>26-01-CL28-C0LA19.2101-000004</t>
  </si>
  <si>
    <t>Lauku biļete. Realizācijas laiks līdz 2027.gada 31.decembrim.</t>
  </si>
  <si>
    <t>Lauku biļete. Realizācijas laiks līdz 2027. gada 1. jūnijam.</t>
  </si>
  <si>
    <t>Lauku biļete. Realizācijas laiks līdz 2026.gada 31.decembrim.</t>
  </si>
  <si>
    <t>M1/R1.2. (nepārtrauktā kārta)- VRG iesniegti 10 projekti, ar pozitīvu lēmumu 9 projekti  iesniegti LAD (viens noraidīts VRG). No 9 projektiem-  3 projekti iesniedzēja atsaukti, 6  projekti apstiprināti; no tiem - 3 projektiem sākta uzraudzība.  2 "Lauku biļete" projektiem sākta darījumplāna realizācija.</t>
  </si>
  <si>
    <r>
      <t xml:space="preserve">Eiropas Savienības Eiropas Lauksaimniecības fonda lauku attīstībai Kopējās lauksaimniecības politikas stratēģiskā plāna 2023. - 2027.gadam intervences LA19 “Darbību īstenošana saskaņā ar sabiedrības virzītas vietējās attīstības stratēģiju, tostarp sadarbības aktivitātes un to sagatavošana” aktivitātē </t>
    </r>
    <r>
      <rPr>
        <b/>
        <sz val="10"/>
        <rFont val="Times New Roman"/>
        <family val="1"/>
        <charset val="186"/>
      </rPr>
      <t>“Vietējās ekonomikas stiprināšanas iniciatīvas”</t>
    </r>
    <r>
      <rPr>
        <sz val="10"/>
        <rFont val="Times New Roman"/>
        <family val="1"/>
        <charset val="186"/>
      </rPr>
      <t xml:space="preserve"> atbilstoši Ministru kabineta 2023.gada 10.oktobra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(turpmāk tekstā - MK Nr.580) (projektu kārtas 2024.,2025,2026)  rezultāti uz 31.08.2026                                                                                                                                                                                                                                                                                           </t>
    </r>
  </si>
  <si>
    <t>M1/R1.1. (nepārtrauktā kārta)-  VRG tika iesniegti 8 projekti. 8 projekti apstiprināti VRG un iesniegti LAD. 8 projekti ir apstiprināti LAD, no kuriem uzsākta uzraudzība 1 projektam.</t>
  </si>
  <si>
    <t>09.10.2025 - 31.12.2028</t>
  </si>
  <si>
    <t>12.02.2025 - 31.12.2028</t>
  </si>
  <si>
    <t>Budžeta projekts. 04.08.2026 - 31.12.2029</t>
  </si>
  <si>
    <t>10.12.2025 - 01.06.2028</t>
  </si>
  <si>
    <t>05.06.2026 - 31.12.2029</t>
  </si>
  <si>
    <t>02.01.2026 - 31.12.2029</t>
  </si>
  <si>
    <t>15.06.2025 - 31.12.2028</t>
  </si>
  <si>
    <t>03.03.2025 - 31.12.2028</t>
  </si>
  <si>
    <t>02.01.2025 - 31.12.2028</t>
  </si>
  <si>
    <t>Lauku biļete. 15.12.26- 31.12.2029</t>
  </si>
  <si>
    <t>Brīvais finansējums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</si>
</sst>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9"/>
      <name val="Times New Roman"/>
      <family val="1"/>
      <charset val="186"/>
    </font>
    <font>
      <sz val="9"/>
      <color theme="1"/>
      <name val="Times New Roman"/>
      <family val="1"/>
      <charset val="186"/>
    </font>
    <font>
      <i/>
      <sz val="9"/>
      <color theme="1"/>
      <name val="Times New Roman"/>
      <family val="1"/>
      <charset val="186"/>
    </font>
    <font>
      <sz val="9"/>
      <color rgb="FF000000"/>
      <name val="Times New Roman"/>
      <family val="1"/>
      <charset val="186"/>
    </font>
    <font>
      <b/>
      <sz val="10"/>
      <name val="Times New Roman"/>
      <family val="1"/>
      <charset val="186"/>
    </font>
    <font>
      <b/>
      <sz val="9"/>
      <name val="Times New Roman"/>
      <family val="1"/>
      <charset val="186"/>
    </font>
    <font>
      <sz val="9"/>
      <color rgb="FF1F1F1F"/>
      <name val="Times New Roman"/>
      <family val="1"/>
      <charset val="186"/>
    </font>
    <font>
      <b/>
      <sz val="9"/>
      <color rgb="FF000000"/>
      <name val="Times New Roman"/>
      <family val="1"/>
      <charset val="186"/>
    </font>
    <font>
      <sz val="10"/>
      <name val="Times New Roman"/>
      <family val="1"/>
      <charset val="186"/>
    </font>
    <font>
      <sz val="9"/>
      <color theme="1"/>
      <name val="Calibri"/>
      <family val="2"/>
      <charset val="186"/>
      <scheme val="minor"/>
    </font>
    <font>
      <sz val="8"/>
      <color rgb="FF1F1F1F"/>
      <name val="Tahoma"/>
      <family val="2"/>
      <charset val="186"/>
    </font>
    <font>
      <sz val="11"/>
      <color rgb="FFFF0000"/>
      <name val="Calibri"/>
      <family val="2"/>
      <charset val="186"/>
      <scheme val="minor"/>
    </font>
    <font>
      <sz val="11"/>
      <color theme="4"/>
      <name val="Calibri"/>
      <family val="2"/>
      <charset val="186"/>
      <scheme val="minor"/>
    </font>
    <font>
      <sz val="9"/>
      <name val="Times New Roman"/>
      <family val="1"/>
    </font>
    <font>
      <sz val="8"/>
      <name val="Tahoma"/>
      <family val="2"/>
      <charset val="186"/>
    </font>
    <font>
      <b/>
      <sz val="9"/>
      <name val="Times New Roman"/>
      <family val="1"/>
    </font>
  </fonts>
  <fills count="6">
    <fill>
      <patternFill patternType="none"/>
    </fill>
    <fill>
      <patternFill patternType="gray125"/>
    </fill>
    <fill>
      <patternFill patternType="solid">
        <fgColor theme="0"/>
        <bgColor indexed="64"/>
      </patternFill>
    </fill>
    <fill>
      <patternFill patternType="solid">
        <fgColor theme="4" tint="0.79989013336588644"/>
        <bgColor indexed="64"/>
      </patternFill>
    </fill>
    <fill>
      <patternFill patternType="solid">
        <fgColor rgb="FF92D050"/>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21">
    <xf numFmtId="0" fontId="0" fillId="0" borderId="0" xfId="0"/>
    <xf numFmtId="4" fontId="1" fillId="0" borderId="2" xfId="0" applyNumberFormat="1" applyFont="1" applyBorder="1"/>
    <xf numFmtId="0" fontId="2" fillId="0" borderId="0" xfId="0" applyFont="1"/>
    <xf numFmtId="0" fontId="3" fillId="0" borderId="0" xfId="0" applyFont="1"/>
    <xf numFmtId="0" fontId="1" fillId="0" borderId="1" xfId="0" applyFont="1" applyBorder="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wrapText="1"/>
    </xf>
    <xf numFmtId="2" fontId="1" fillId="0" borderId="1" xfId="0" applyNumberFormat="1" applyFont="1" applyBorder="1" applyAlignment="1">
      <alignment horizontal="center"/>
    </xf>
    <xf numFmtId="0" fontId="1" fillId="2" borderId="1" xfId="0" applyFont="1" applyFill="1" applyBorder="1" applyAlignment="1">
      <alignment horizontal="left" vertical="top" textRotation="90" wrapText="1"/>
    </xf>
    <xf numFmtId="0" fontId="1" fillId="2" borderId="1" xfId="0" applyFont="1" applyFill="1" applyBorder="1" applyAlignment="1">
      <alignment horizontal="left" vertical="top" wrapText="1"/>
    </xf>
    <xf numFmtId="2" fontId="1" fillId="2" borderId="1"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7" fillId="0" borderId="1" xfId="0" applyFont="1" applyBorder="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2" fillId="0" borderId="1" xfId="0" applyFont="1" applyBorder="1"/>
    <xf numFmtId="2" fontId="2" fillId="0" borderId="1" xfId="0" applyNumberFormat="1" applyFont="1" applyBorder="1" applyAlignment="1">
      <alignment horizontal="center"/>
    </xf>
    <xf numFmtId="4" fontId="1" fillId="0" borderId="1" xfId="0" applyNumberFormat="1" applyFont="1" applyBorder="1"/>
    <xf numFmtId="2" fontId="2" fillId="0" borderId="0" xfId="0" applyNumberFormat="1" applyFont="1"/>
    <xf numFmtId="2" fontId="1" fillId="2" borderId="2" xfId="0" applyNumberFormat="1" applyFont="1" applyFill="1" applyBorder="1" applyAlignment="1">
      <alignment horizontal="center" vertical="top"/>
    </xf>
    <xf numFmtId="0" fontId="1" fillId="2" borderId="2" xfId="0" applyFont="1" applyFill="1" applyBorder="1" applyAlignment="1">
      <alignment horizontal="left" vertical="top" textRotation="90" wrapText="1"/>
    </xf>
    <xf numFmtId="0" fontId="2" fillId="2" borderId="9" xfId="0" applyFont="1" applyFill="1" applyBorder="1" applyAlignment="1">
      <alignment horizontal="left" vertical="top" wrapText="1"/>
    </xf>
    <xf numFmtId="0" fontId="0" fillId="2" borderId="0" xfId="0" applyFill="1"/>
    <xf numFmtId="0" fontId="12" fillId="2" borderId="0" xfId="0" applyFont="1" applyFill="1"/>
    <xf numFmtId="0" fontId="0" fillId="0" borderId="0" xfId="0" applyAlignment="1">
      <alignment horizontal="center"/>
    </xf>
    <xf numFmtId="0" fontId="11" fillId="2" borderId="1" xfId="0" applyFont="1" applyFill="1" applyBorder="1" applyAlignment="1">
      <alignment vertical="top" wrapText="1"/>
    </xf>
    <xf numFmtId="0" fontId="2" fillId="2" borderId="2" xfId="0" applyFont="1" applyFill="1" applyBorder="1" applyAlignment="1">
      <alignment horizontal="left" vertical="top" wrapText="1"/>
    </xf>
    <xf numFmtId="0" fontId="13" fillId="2" borderId="0" xfId="0" applyFont="1" applyFill="1"/>
    <xf numFmtId="0" fontId="0" fillId="0" borderId="1" xfId="0" applyBorder="1"/>
    <xf numFmtId="2" fontId="1" fillId="2" borderId="9" xfId="0" applyNumberFormat="1" applyFont="1" applyFill="1" applyBorder="1" applyAlignment="1">
      <alignment horizontal="center" vertical="top"/>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2" fillId="0" borderId="0" xfId="0" applyFont="1"/>
    <xf numFmtId="0" fontId="0" fillId="2" borderId="1" xfId="0" applyFill="1" applyBorder="1"/>
    <xf numFmtId="0" fontId="1" fillId="2" borderId="1" xfId="0" applyFont="1" applyFill="1" applyBorder="1" applyAlignment="1">
      <alignment horizontal="center" vertical="top"/>
    </xf>
    <xf numFmtId="0" fontId="7" fillId="2" borderId="1" xfId="0" applyFont="1" applyFill="1" applyBorder="1" applyAlignment="1">
      <alignment vertical="top" wrapText="1"/>
    </xf>
    <xf numFmtId="0" fontId="1" fillId="2" borderId="9" xfId="0" applyFont="1" applyFill="1" applyBorder="1" applyAlignment="1">
      <alignment horizontal="center" vertical="top"/>
    </xf>
    <xf numFmtId="2" fontId="7" fillId="2" borderId="0" xfId="0" applyNumberFormat="1" applyFont="1" applyFill="1" applyAlignment="1">
      <alignment vertical="top"/>
    </xf>
    <xf numFmtId="0" fontId="1" fillId="2" borderId="3" xfId="0" applyFont="1" applyFill="1" applyBorder="1" applyAlignment="1">
      <alignment horizontal="left" vertical="top" textRotation="90" wrapText="1"/>
    </xf>
    <xf numFmtId="2" fontId="7" fillId="2" borderId="0" xfId="0" applyNumberFormat="1" applyFont="1" applyFill="1" applyAlignment="1">
      <alignment horizontal="center" vertical="center"/>
    </xf>
    <xf numFmtId="2" fontId="1" fillId="2" borderId="1" xfId="0" applyNumberFormat="1" applyFont="1" applyFill="1" applyBorder="1" applyAlignment="1">
      <alignment horizontal="center" vertical="center"/>
    </xf>
    <xf numFmtId="0" fontId="1" fillId="2" borderId="11" xfId="0" applyFont="1" applyFill="1" applyBorder="1" applyAlignment="1">
      <alignment horizontal="left" vertical="top" textRotation="90"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center" wrapText="1"/>
    </xf>
    <xf numFmtId="2" fontId="1" fillId="2" borderId="1" xfId="0" applyNumberFormat="1" applyFont="1" applyFill="1" applyBorder="1" applyAlignment="1">
      <alignment horizontal="center"/>
    </xf>
    <xf numFmtId="0" fontId="10" fillId="2" borderId="1" xfId="0" applyFont="1" applyFill="1" applyBorder="1"/>
    <xf numFmtId="0" fontId="2" fillId="2" borderId="1" xfId="0" applyFont="1" applyFill="1" applyBorder="1" applyAlignment="1">
      <alignment horizontal="left" vertical="top" textRotation="90"/>
    </xf>
    <xf numFmtId="0" fontId="7" fillId="2" borderId="1" xfId="0" applyFont="1" applyFill="1" applyBorder="1" applyAlignment="1">
      <alignment wrapText="1"/>
    </xf>
    <xf numFmtId="0" fontId="7" fillId="2" borderId="1" xfId="0" applyFont="1" applyFill="1" applyBorder="1" applyAlignment="1">
      <alignment horizontal="center" vertical="top"/>
    </xf>
    <xf numFmtId="0" fontId="10" fillId="2" borderId="1" xfId="0" applyFont="1" applyFill="1" applyBorder="1" applyAlignment="1">
      <alignment horizontal="left" textRotation="90"/>
    </xf>
    <xf numFmtId="0" fontId="14" fillId="2" borderId="1" xfId="0" applyFont="1" applyFill="1" applyBorder="1" applyAlignment="1">
      <alignment horizontal="left" vertical="top" wrapText="1"/>
    </xf>
    <xf numFmtId="0" fontId="7" fillId="2" borderId="0" xfId="0" applyFont="1" applyFill="1"/>
    <xf numFmtId="0" fontId="7" fillId="2" borderId="0" xfId="0" applyFont="1" applyFill="1" applyAlignment="1">
      <alignment vertical="top" wrapText="1"/>
    </xf>
    <xf numFmtId="0" fontId="15" fillId="2" borderId="1" xfId="0" applyFont="1" applyFill="1" applyBorder="1" applyAlignment="1">
      <alignment vertical="top" wrapText="1"/>
    </xf>
    <xf numFmtId="0" fontId="1" fillId="2" borderId="12" xfId="0" applyFont="1" applyFill="1" applyBorder="1" applyAlignment="1">
      <alignment horizontal="left" vertical="top" textRotation="90" wrapText="1"/>
    </xf>
    <xf numFmtId="0" fontId="1"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0" borderId="2" xfId="0" applyFont="1" applyBorder="1" applyAlignment="1">
      <alignment horizontal="center" wrapText="1"/>
    </xf>
    <xf numFmtId="0" fontId="8" fillId="3" borderId="1" xfId="0" applyFont="1" applyFill="1" applyBorder="1" applyAlignment="1">
      <alignment horizontal="center" wrapText="1"/>
    </xf>
    <xf numFmtId="0" fontId="1"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9"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9" xfId="0" applyFont="1" applyFill="1" applyBorder="1" applyAlignment="1">
      <alignment horizontal="left" vertical="top" wrapText="1"/>
    </xf>
    <xf numFmtId="0" fontId="14"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9" xfId="0" applyFont="1" applyFill="1" applyBorder="1" applyAlignment="1">
      <alignment horizontal="center" vertical="top" wrapText="1"/>
    </xf>
    <xf numFmtId="2" fontId="1" fillId="2" borderId="2" xfId="0" applyNumberFormat="1" applyFont="1" applyFill="1" applyBorder="1" applyAlignment="1">
      <alignment horizontal="center" vertical="top"/>
    </xf>
    <xf numFmtId="2" fontId="1" fillId="2" borderId="9" xfId="0" applyNumberFormat="1" applyFont="1" applyFill="1" applyBorder="1" applyAlignment="1">
      <alignment horizontal="center" vertical="top"/>
    </xf>
    <xf numFmtId="0" fontId="1" fillId="2" borderId="0" xfId="0" applyFont="1" applyFill="1" applyAlignment="1">
      <alignment horizontal="justify" vertical="justify" wrapText="1"/>
    </xf>
    <xf numFmtId="0" fontId="0" fillId="0" borderId="0" xfId="0" applyAlignment="1">
      <alignment wrapText="1"/>
    </xf>
    <xf numFmtId="0" fontId="9" fillId="0" borderId="0" xfId="0" applyFont="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top" wrapText="1"/>
    </xf>
    <xf numFmtId="0" fontId="1" fillId="4" borderId="2"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9" xfId="0" applyFont="1" applyFill="1" applyBorder="1" applyAlignment="1">
      <alignment horizontal="left" vertical="top" wrapText="1"/>
    </xf>
    <xf numFmtId="2" fontId="1" fillId="2" borderId="1" xfId="0" applyNumberFormat="1" applyFont="1" applyFill="1" applyBorder="1" applyAlignment="1">
      <alignment horizontal="center" vertical="top" wrapText="1"/>
    </xf>
    <xf numFmtId="0" fontId="1" fillId="2" borderId="2" xfId="0" applyFont="1" applyFill="1" applyBorder="1" applyAlignment="1">
      <alignment horizontal="left" vertical="top" textRotation="90" wrapText="1"/>
    </xf>
    <xf numFmtId="0" fontId="1" fillId="2" borderId="7" xfId="0" applyFont="1" applyFill="1" applyBorder="1" applyAlignment="1">
      <alignment horizontal="left" vertical="top" textRotation="90" wrapText="1"/>
    </xf>
    <xf numFmtId="0" fontId="1" fillId="2" borderId="9" xfId="0" applyFont="1" applyFill="1" applyBorder="1" applyAlignment="1">
      <alignment horizontal="left" vertical="top" textRotation="90" wrapText="1"/>
    </xf>
    <xf numFmtId="0" fontId="1" fillId="2" borderId="2" xfId="0" applyFont="1" applyFill="1" applyBorder="1" applyAlignment="1">
      <alignment horizontal="left" vertical="top" textRotation="90"/>
    </xf>
    <xf numFmtId="0" fontId="1" fillId="2" borderId="9" xfId="0" applyFont="1" applyFill="1" applyBorder="1" applyAlignment="1">
      <alignment horizontal="left" vertical="top" textRotation="90"/>
    </xf>
    <xf numFmtId="0" fontId="1" fillId="0" borderId="3" xfId="0" applyFont="1" applyBorder="1" applyAlignment="1">
      <alignment horizontal="left" wrapText="1"/>
    </xf>
    <xf numFmtId="0" fontId="1" fillId="0" borderId="5" xfId="0" applyFont="1" applyBorder="1" applyAlignment="1">
      <alignment horizontal="left" wrapText="1"/>
    </xf>
    <xf numFmtId="0" fontId="0" fillId="2" borderId="2" xfId="0" applyFill="1" applyBorder="1" applyAlignment="1">
      <alignment horizontal="center"/>
    </xf>
    <xf numFmtId="0" fontId="0" fillId="2" borderId="9" xfId="0" applyFill="1" applyBorder="1" applyAlignment="1">
      <alignment horizontal="center"/>
    </xf>
    <xf numFmtId="0" fontId="1" fillId="2" borderId="0" xfId="0" applyFont="1" applyFill="1" applyAlignment="1">
      <alignment horizontal="left" vertical="justify"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2" borderId="3" xfId="0" applyFont="1" applyFill="1" applyBorder="1" applyAlignment="1">
      <alignment horizontal="left" wrapText="1"/>
    </xf>
    <xf numFmtId="0" fontId="1" fillId="2" borderId="5" xfId="0" applyFont="1" applyFill="1" applyBorder="1" applyAlignment="1">
      <alignment horizontal="left" wrapText="1"/>
    </xf>
    <xf numFmtId="0" fontId="2" fillId="2" borderId="2" xfId="0" applyFont="1" applyFill="1" applyBorder="1" applyAlignment="1">
      <alignment horizontal="left" vertical="top" wrapText="1"/>
    </xf>
    <xf numFmtId="0" fontId="2" fillId="2" borderId="9" xfId="0" applyFont="1" applyFill="1" applyBorder="1" applyAlignment="1">
      <alignment horizontal="left" vertical="top" wrapText="1"/>
    </xf>
    <xf numFmtId="0" fontId="1" fillId="2" borderId="2" xfId="0" applyFont="1" applyFill="1" applyBorder="1" applyAlignment="1">
      <alignment horizontal="center" vertical="top"/>
    </xf>
    <xf numFmtId="0" fontId="1" fillId="2" borderId="9" xfId="0" applyFont="1" applyFill="1" applyBorder="1" applyAlignment="1">
      <alignment horizontal="center" vertical="top"/>
    </xf>
    <xf numFmtId="2" fontId="1" fillId="2" borderId="7" xfId="0" applyNumberFormat="1"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left" vertical="justify"/>
    </xf>
    <xf numFmtId="0" fontId="1" fillId="0" borderId="1" xfId="0" applyFont="1" applyBorder="1" applyAlignment="1">
      <alignment horizontal="center" wrapText="1"/>
    </xf>
    <xf numFmtId="4" fontId="16" fillId="0" borderId="1" xfId="0" applyNumberFormat="1" applyFont="1" applyBorder="1"/>
    <xf numFmtId="4" fontId="2" fillId="0" borderId="1" xfId="0" applyNumberFormat="1" applyFont="1" applyBorder="1"/>
    <xf numFmtId="0" fontId="2" fillId="0" borderId="3" xfId="0" applyFont="1" applyBorder="1" applyAlignment="1">
      <alignment horizontal="left" vertical="top"/>
    </xf>
    <xf numFmtId="0" fontId="2" fillId="0" borderId="5" xfId="0" applyFont="1" applyBorder="1" applyAlignment="1">
      <alignment horizontal="left" vertical="top"/>
    </xf>
    <xf numFmtId="0" fontId="7" fillId="2" borderId="0"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167640</xdr:colOff>
      <xdr:row>0</xdr:row>
      <xdr:rowOff>0</xdr:rowOff>
    </xdr:from>
    <xdr:to>
      <xdr:col>6</xdr:col>
      <xdr:colOff>491490</xdr:colOff>
      <xdr:row>1</xdr:row>
      <xdr:rowOff>1062990</xdr:rowOff>
    </xdr:to>
    <xdr:pic>
      <xdr:nvPicPr>
        <xdr:cNvPr id="2" name="Picture 1">
          <a:extLst>
            <a:ext uri="{FF2B5EF4-FFF2-40B4-BE49-F238E27FC236}">
              <a16:creationId xmlns:a16="http://schemas.microsoft.com/office/drawing/2014/main" id="{607B5DE9-ACE9-4EBE-842E-1F113A069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6040" y="0"/>
          <a:ext cx="21336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3B58-4D5F-4070-B3D6-6819ACB47CA5}">
  <dimension ref="A1:AC90"/>
  <sheetViews>
    <sheetView tabSelected="1" topLeftCell="A61" workbookViewId="0">
      <selection activeCell="I18" sqref="I18"/>
    </sheetView>
  </sheetViews>
  <sheetFormatPr defaultRowHeight="15" x14ac:dyDescent="0.25"/>
  <cols>
    <col min="1" max="1" width="6.85546875" customWidth="1"/>
    <col min="2" max="2" width="14" customWidth="1"/>
    <col min="3" max="3" width="25" customWidth="1"/>
    <col min="4" max="4" width="19" customWidth="1"/>
    <col min="5" max="5" width="17.42578125" customWidth="1"/>
    <col min="6" max="6" width="9.5703125" customWidth="1"/>
    <col min="7" max="8" width="10.140625" customWidth="1"/>
    <col min="9" max="9" width="12.28515625" customWidth="1"/>
    <col min="10" max="10" width="0.140625" customWidth="1"/>
    <col min="11" max="17" width="9.140625" hidden="1" customWidth="1"/>
  </cols>
  <sheetData>
    <row r="1" spans="1:14" ht="6" customHeight="1" x14ac:dyDescent="0.25">
      <c r="B1" s="86"/>
      <c r="C1" s="86"/>
      <c r="D1" s="86"/>
      <c r="E1" s="86"/>
      <c r="F1" s="86"/>
      <c r="G1" s="86"/>
      <c r="H1" s="86"/>
      <c r="I1" s="86"/>
    </row>
    <row r="2" spans="1:14" ht="87" customHeight="1" x14ac:dyDescent="0.25">
      <c r="B2" s="86"/>
      <c r="C2" s="86"/>
      <c r="D2" s="86"/>
      <c r="E2" s="86"/>
      <c r="F2" s="86"/>
      <c r="G2" s="86"/>
      <c r="H2" s="86"/>
      <c r="I2" s="86"/>
    </row>
    <row r="3" spans="1:14" ht="84" customHeight="1" x14ac:dyDescent="0.25">
      <c r="A3" s="87" t="s">
        <v>162</v>
      </c>
      <c r="B3" s="87"/>
      <c r="C3" s="87"/>
      <c r="D3" s="87"/>
      <c r="E3" s="87"/>
      <c r="F3" s="87"/>
      <c r="G3" s="87"/>
      <c r="H3" s="87"/>
      <c r="I3" s="87"/>
    </row>
    <row r="4" spans="1:14" ht="26.25" customHeight="1" x14ac:dyDescent="0.25">
      <c r="A4" s="88" t="s">
        <v>150</v>
      </c>
      <c r="B4" s="88"/>
      <c r="C4" s="88"/>
      <c r="D4" s="88"/>
      <c r="E4" s="88"/>
      <c r="F4" s="88"/>
      <c r="G4" s="88"/>
      <c r="H4" s="88"/>
      <c r="I4" s="88"/>
      <c r="N4" s="34"/>
    </row>
    <row r="5" spans="1:14" ht="22.5" customHeight="1" x14ac:dyDescent="0.25">
      <c r="A5" s="88" t="s">
        <v>153</v>
      </c>
      <c r="B5" s="88"/>
      <c r="C5" s="88"/>
      <c r="D5" s="88"/>
      <c r="E5" s="88"/>
      <c r="F5" s="88"/>
      <c r="G5" s="88"/>
      <c r="H5" s="88"/>
      <c r="I5" s="88"/>
      <c r="K5" s="30"/>
      <c r="N5" s="34"/>
    </row>
    <row r="6" spans="1:14" ht="18" customHeight="1" x14ac:dyDescent="0.25">
      <c r="A6" s="88" t="s">
        <v>151</v>
      </c>
      <c r="B6" s="88"/>
      <c r="C6" s="88"/>
      <c r="D6" s="88"/>
      <c r="E6" s="88"/>
      <c r="F6" s="88"/>
      <c r="G6" s="88"/>
      <c r="H6" s="88"/>
      <c r="I6" s="88"/>
      <c r="N6" s="34"/>
    </row>
    <row r="7" spans="1:14" ht="24" customHeight="1" x14ac:dyDescent="0.25">
      <c r="A7" s="89" t="s">
        <v>163</v>
      </c>
      <c r="B7" s="89"/>
      <c r="C7" s="89"/>
      <c r="D7" s="89"/>
      <c r="E7" s="89"/>
      <c r="F7" s="89"/>
      <c r="G7" s="89"/>
      <c r="H7" s="89"/>
      <c r="I7" s="89"/>
      <c r="N7" s="34"/>
    </row>
    <row r="8" spans="1:14" s="28" customFormat="1" ht="30" customHeight="1" x14ac:dyDescent="0.25">
      <c r="A8" s="88" t="s">
        <v>161</v>
      </c>
      <c r="B8" s="88"/>
      <c r="C8" s="88"/>
      <c r="D8" s="88"/>
      <c r="E8" s="88"/>
      <c r="F8" s="88"/>
      <c r="G8" s="88"/>
      <c r="H8" s="88"/>
      <c r="I8" s="88"/>
      <c r="N8" s="39"/>
    </row>
    <row r="9" spans="1:14" ht="27" customHeight="1" x14ac:dyDescent="0.25">
      <c r="A9" s="85" t="s">
        <v>0</v>
      </c>
      <c r="B9" s="85"/>
      <c r="C9" s="85"/>
      <c r="D9" s="85"/>
      <c r="E9" s="85"/>
      <c r="F9" s="85"/>
      <c r="G9" s="85"/>
      <c r="H9" s="85"/>
      <c r="I9" s="85"/>
      <c r="N9" s="34"/>
    </row>
    <row r="10" spans="1:14" ht="13.5" customHeight="1" x14ac:dyDescent="0.25">
      <c r="A10" s="103" t="s">
        <v>117</v>
      </c>
      <c r="B10" s="103"/>
      <c r="C10" s="103"/>
      <c r="D10" s="103"/>
      <c r="E10" s="103"/>
      <c r="F10" s="103"/>
      <c r="G10" s="103"/>
      <c r="H10" s="103"/>
      <c r="I10" s="103"/>
    </row>
    <row r="11" spans="1:14" ht="26.25" customHeight="1" x14ac:dyDescent="0.25">
      <c r="A11" s="114" t="s">
        <v>156</v>
      </c>
      <c r="B11" s="114"/>
      <c r="C11" s="114"/>
      <c r="D11" s="114"/>
      <c r="E11" s="114"/>
      <c r="F11" s="114"/>
      <c r="G11" s="114"/>
      <c r="H11" s="114"/>
      <c r="I11" s="114"/>
    </row>
    <row r="12" spans="1:14" ht="23.45" customHeight="1" x14ac:dyDescent="0.25">
      <c r="A12" s="115" t="s">
        <v>1</v>
      </c>
      <c r="B12" s="115"/>
      <c r="C12" s="116">
        <v>1081528.49</v>
      </c>
      <c r="D12" s="24"/>
      <c r="E12" s="2"/>
      <c r="F12" s="2"/>
      <c r="G12" s="3"/>
      <c r="H12" s="3"/>
      <c r="I12" s="2"/>
    </row>
    <row r="13" spans="1:14" ht="31.9" customHeight="1" x14ac:dyDescent="0.25">
      <c r="A13" s="65" t="s">
        <v>2</v>
      </c>
      <c r="B13" s="65"/>
      <c r="C13" s="1">
        <v>1081528.47</v>
      </c>
      <c r="D13" s="2"/>
      <c r="E13" s="2"/>
      <c r="F13" s="2"/>
      <c r="G13" s="3"/>
      <c r="H13" s="3"/>
      <c r="I13" s="2"/>
    </row>
    <row r="14" spans="1:14" x14ac:dyDescent="0.25">
      <c r="A14" s="4"/>
      <c r="B14" s="4" t="s">
        <v>3</v>
      </c>
      <c r="C14" s="23">
        <f>SUM(C12:C13)</f>
        <v>2163056.96</v>
      </c>
      <c r="D14" s="2"/>
      <c r="E14" s="2"/>
      <c r="F14" s="2"/>
      <c r="G14" s="3"/>
      <c r="H14" s="3"/>
      <c r="I14" s="2"/>
    </row>
    <row r="15" spans="1:14" ht="24" x14ac:dyDescent="0.25">
      <c r="A15" s="6" t="s">
        <v>4</v>
      </c>
      <c r="B15" s="5" t="s">
        <v>5</v>
      </c>
      <c r="C15" s="6" t="s">
        <v>6</v>
      </c>
      <c r="D15" s="7" t="s">
        <v>7</v>
      </c>
      <c r="E15" s="7" t="s">
        <v>8</v>
      </c>
      <c r="F15" s="8" t="s">
        <v>9</v>
      </c>
      <c r="G15" s="7" t="s">
        <v>10</v>
      </c>
      <c r="H15" s="7" t="s">
        <v>11</v>
      </c>
      <c r="I15" s="7" t="s">
        <v>12</v>
      </c>
    </row>
    <row r="16" spans="1:14" ht="36.75" customHeight="1" x14ac:dyDescent="0.25">
      <c r="A16" s="66" t="s">
        <v>13</v>
      </c>
      <c r="B16" s="66"/>
      <c r="C16" s="66"/>
      <c r="D16" s="66"/>
      <c r="E16" s="66"/>
      <c r="F16" s="66"/>
      <c r="G16" s="66"/>
      <c r="H16" s="66"/>
      <c r="I16" s="66"/>
    </row>
    <row r="17" spans="1:18" ht="55.9" customHeight="1" x14ac:dyDescent="0.25">
      <c r="A17" s="14" t="s">
        <v>14</v>
      </c>
      <c r="B17" s="14" t="s">
        <v>15</v>
      </c>
      <c r="C17" s="14" t="s">
        <v>16</v>
      </c>
      <c r="D17" s="14" t="s">
        <v>17</v>
      </c>
      <c r="E17" s="14" t="s">
        <v>18</v>
      </c>
      <c r="F17" s="61" t="s">
        <v>19</v>
      </c>
      <c r="G17" s="40">
        <v>37438.839999999997</v>
      </c>
      <c r="H17" s="40">
        <v>24335.25</v>
      </c>
      <c r="I17" s="17" t="s">
        <v>165</v>
      </c>
      <c r="J17" s="28"/>
      <c r="R17" s="120"/>
    </row>
    <row r="18" spans="1:18" ht="48.75" customHeight="1" x14ac:dyDescent="0.25">
      <c r="A18" s="14" t="s">
        <v>14</v>
      </c>
      <c r="B18" s="14" t="s">
        <v>20</v>
      </c>
      <c r="C18" s="14" t="s">
        <v>21</v>
      </c>
      <c r="D18" s="14" t="s">
        <v>22</v>
      </c>
      <c r="E18" s="14" t="s">
        <v>23</v>
      </c>
      <c r="F18" s="62" t="s">
        <v>19</v>
      </c>
      <c r="G18" s="40">
        <v>27505.67</v>
      </c>
      <c r="H18" s="16">
        <v>17878.689999999999</v>
      </c>
      <c r="I18" s="41" t="s">
        <v>164</v>
      </c>
      <c r="J18" s="28"/>
    </row>
    <row r="19" spans="1:18" ht="45" hidden="1" customHeight="1" x14ac:dyDescent="0.25">
      <c r="A19" s="14"/>
      <c r="B19" s="14"/>
      <c r="C19" s="14"/>
      <c r="D19" s="14"/>
      <c r="E19" s="14"/>
      <c r="F19" s="10"/>
      <c r="G19" s="16"/>
      <c r="H19" s="16"/>
      <c r="I19" s="39"/>
    </row>
    <row r="20" spans="1:18" x14ac:dyDescent="0.25">
      <c r="A20" s="67" t="s">
        <v>25</v>
      </c>
      <c r="B20" s="68" t="s">
        <v>26</v>
      </c>
      <c r="C20" s="71" t="s">
        <v>27</v>
      </c>
      <c r="D20" s="71" t="s">
        <v>28</v>
      </c>
      <c r="E20" s="71" t="s">
        <v>29</v>
      </c>
      <c r="F20" s="74" t="s">
        <v>19</v>
      </c>
      <c r="G20" s="83">
        <v>150000</v>
      </c>
      <c r="H20" s="110">
        <v>90000.01</v>
      </c>
      <c r="I20" s="77" t="s">
        <v>152</v>
      </c>
    </row>
    <row r="21" spans="1:18" x14ac:dyDescent="0.25">
      <c r="A21" s="67"/>
      <c r="B21" s="69"/>
      <c r="C21" s="72"/>
      <c r="D21" s="72"/>
      <c r="E21" s="72"/>
      <c r="F21" s="75"/>
      <c r="G21" s="112"/>
      <c r="H21" s="113"/>
      <c r="I21" s="78"/>
    </row>
    <row r="22" spans="1:18" x14ac:dyDescent="0.25">
      <c r="A22" s="67"/>
      <c r="B22" s="69"/>
      <c r="C22" s="72"/>
      <c r="D22" s="72"/>
      <c r="E22" s="72"/>
      <c r="F22" s="75"/>
      <c r="G22" s="112"/>
      <c r="H22" s="113"/>
      <c r="I22" s="79"/>
    </row>
    <row r="23" spans="1:18" hidden="1" x14ac:dyDescent="0.25">
      <c r="A23" s="67"/>
      <c r="B23" s="69"/>
      <c r="C23" s="72"/>
      <c r="D23" s="72"/>
      <c r="E23" s="72"/>
      <c r="F23" s="75"/>
      <c r="G23" s="112"/>
      <c r="H23" s="113"/>
      <c r="I23" s="39"/>
    </row>
    <row r="24" spans="1:18" hidden="1" x14ac:dyDescent="0.25">
      <c r="A24" s="67"/>
      <c r="B24" s="70"/>
      <c r="C24" s="73"/>
      <c r="D24" s="73"/>
      <c r="E24" s="73"/>
      <c r="F24" s="76"/>
      <c r="G24" s="84"/>
      <c r="H24" s="111"/>
      <c r="I24" s="39"/>
    </row>
    <row r="25" spans="1:18" x14ac:dyDescent="0.25">
      <c r="A25" s="72" t="s">
        <v>25</v>
      </c>
      <c r="B25" s="71" t="s">
        <v>30</v>
      </c>
      <c r="C25" s="71" t="s">
        <v>31</v>
      </c>
      <c r="D25" s="71" t="s">
        <v>32</v>
      </c>
      <c r="E25" s="71" t="s">
        <v>33</v>
      </c>
      <c r="F25" s="108" t="s">
        <v>24</v>
      </c>
      <c r="G25" s="83">
        <v>42725.46</v>
      </c>
      <c r="H25" s="110">
        <v>27771.55</v>
      </c>
      <c r="I25" s="101"/>
    </row>
    <row r="26" spans="1:18" ht="30" customHeight="1" x14ac:dyDescent="0.25">
      <c r="A26" s="73"/>
      <c r="B26" s="73"/>
      <c r="C26" s="73"/>
      <c r="D26" s="73"/>
      <c r="E26" s="73"/>
      <c r="F26" s="109"/>
      <c r="G26" s="84"/>
      <c r="H26" s="111"/>
      <c r="I26" s="102"/>
    </row>
    <row r="27" spans="1:18" ht="67.150000000000006" customHeight="1" x14ac:dyDescent="0.25">
      <c r="A27" s="37" t="s">
        <v>80</v>
      </c>
      <c r="B27" s="37" t="s">
        <v>99</v>
      </c>
      <c r="C27" s="37" t="s">
        <v>81</v>
      </c>
      <c r="D27" s="37" t="s">
        <v>82</v>
      </c>
      <c r="E27" s="37" t="s">
        <v>56</v>
      </c>
      <c r="F27" s="27" t="s">
        <v>24</v>
      </c>
      <c r="G27" s="35">
        <v>61000</v>
      </c>
      <c r="H27" s="35">
        <v>45750</v>
      </c>
      <c r="I27" s="39"/>
      <c r="R27" s="28"/>
    </row>
    <row r="28" spans="1:18" ht="52.9" customHeight="1" x14ac:dyDescent="0.25">
      <c r="A28" s="37" t="s">
        <v>80</v>
      </c>
      <c r="B28" s="37" t="s">
        <v>98</v>
      </c>
      <c r="C28" s="37" t="s">
        <v>83</v>
      </c>
      <c r="D28" s="37" t="s">
        <v>84</v>
      </c>
      <c r="E28" s="37" t="s">
        <v>60</v>
      </c>
      <c r="F28" s="27" t="s">
        <v>24</v>
      </c>
      <c r="G28" s="35">
        <v>71044.179999999993</v>
      </c>
      <c r="H28" s="42">
        <v>42626.51</v>
      </c>
      <c r="I28" s="39"/>
    </row>
    <row r="29" spans="1:18" ht="50.25" customHeight="1" x14ac:dyDescent="0.25">
      <c r="A29" s="37" t="s">
        <v>80</v>
      </c>
      <c r="B29" s="37" t="s">
        <v>97</v>
      </c>
      <c r="C29" s="37" t="s">
        <v>85</v>
      </c>
      <c r="D29" s="37" t="s">
        <v>17</v>
      </c>
      <c r="E29" s="37" t="s">
        <v>18</v>
      </c>
      <c r="F29" s="27" t="s">
        <v>24</v>
      </c>
      <c r="G29" s="35">
        <v>12725</v>
      </c>
      <c r="H29" s="42">
        <v>8271.25</v>
      </c>
      <c r="I29" s="9"/>
      <c r="J29" s="28"/>
      <c r="R29" s="28"/>
    </row>
    <row r="30" spans="1:18" ht="53.25" customHeight="1" x14ac:dyDescent="0.25">
      <c r="A30" s="14" t="s">
        <v>80</v>
      </c>
      <c r="B30" s="14" t="s">
        <v>96</v>
      </c>
      <c r="C30" s="14" t="s">
        <v>87</v>
      </c>
      <c r="D30" s="14" t="s">
        <v>88</v>
      </c>
      <c r="E30" s="14" t="s">
        <v>86</v>
      </c>
      <c r="F30" s="10" t="s">
        <v>24</v>
      </c>
      <c r="G30" s="16">
        <v>9106.01</v>
      </c>
      <c r="H30" s="16">
        <v>6829.51</v>
      </c>
      <c r="I30" s="9"/>
      <c r="J30" s="28"/>
    </row>
    <row r="31" spans="1:18" ht="55.15" customHeight="1" x14ac:dyDescent="0.25">
      <c r="A31" s="13" t="s">
        <v>69</v>
      </c>
      <c r="B31" s="41" t="s">
        <v>135</v>
      </c>
      <c r="C31" s="14" t="s">
        <v>106</v>
      </c>
      <c r="D31" s="14" t="s">
        <v>107</v>
      </c>
      <c r="E31" s="58" t="s">
        <v>108</v>
      </c>
      <c r="F31" s="10" t="s">
        <v>24</v>
      </c>
      <c r="G31" s="16">
        <v>51772.35</v>
      </c>
      <c r="H31" s="43">
        <v>31063.4</v>
      </c>
      <c r="I31" s="9"/>
      <c r="J31" s="28"/>
      <c r="R31" s="28"/>
    </row>
    <row r="32" spans="1:18" ht="55.15" customHeight="1" x14ac:dyDescent="0.25">
      <c r="A32" s="44" t="s">
        <v>69</v>
      </c>
      <c r="B32" s="14" t="s">
        <v>136</v>
      </c>
      <c r="C32" s="14" t="s">
        <v>109</v>
      </c>
      <c r="D32" s="14" t="s">
        <v>110</v>
      </c>
      <c r="E32" s="14" t="s">
        <v>77</v>
      </c>
      <c r="F32" s="10" t="s">
        <v>24</v>
      </c>
      <c r="G32" s="45">
        <v>43050</v>
      </c>
      <c r="H32" s="46">
        <v>25830</v>
      </c>
      <c r="I32" s="9"/>
    </row>
    <row r="33" spans="1:29" ht="54" customHeight="1" x14ac:dyDescent="0.25">
      <c r="A33" s="44" t="s">
        <v>69</v>
      </c>
      <c r="B33" s="14" t="s">
        <v>157</v>
      </c>
      <c r="C33" s="14" t="s">
        <v>111</v>
      </c>
      <c r="D33" s="14" t="s">
        <v>112</v>
      </c>
      <c r="E33" s="14" t="s">
        <v>113</v>
      </c>
      <c r="F33" s="64" t="s">
        <v>19</v>
      </c>
      <c r="G33" s="16">
        <v>3260.95</v>
      </c>
      <c r="H33" s="16">
        <v>2119.62</v>
      </c>
      <c r="I33" s="14" t="s">
        <v>166</v>
      </c>
    </row>
    <row r="34" spans="1:29" ht="51.75" customHeight="1" x14ac:dyDescent="0.25">
      <c r="A34" s="47" t="s">
        <v>69</v>
      </c>
      <c r="B34" s="36" t="s">
        <v>137</v>
      </c>
      <c r="C34" s="36" t="s">
        <v>114</v>
      </c>
      <c r="D34" s="36" t="s">
        <v>116</v>
      </c>
      <c r="E34" s="36" t="s">
        <v>115</v>
      </c>
      <c r="F34" s="32" t="s">
        <v>24</v>
      </c>
      <c r="G34" s="25">
        <v>84154.29</v>
      </c>
      <c r="H34" s="25">
        <v>54700.28</v>
      </c>
      <c r="I34" s="9"/>
    </row>
    <row r="35" spans="1:29" ht="51.75" customHeight="1" x14ac:dyDescent="0.25">
      <c r="A35" s="13" t="s">
        <v>69</v>
      </c>
      <c r="B35" s="14" t="s">
        <v>154</v>
      </c>
      <c r="C35" s="14" t="s">
        <v>139</v>
      </c>
      <c r="D35" s="14" t="s">
        <v>140</v>
      </c>
      <c r="E35" s="14" t="s">
        <v>138</v>
      </c>
      <c r="F35" s="14" t="s">
        <v>24</v>
      </c>
      <c r="G35" s="16">
        <v>13687.12</v>
      </c>
      <c r="H35" s="16">
        <v>8212.2800000000007</v>
      </c>
      <c r="I35" s="14" t="s">
        <v>173</v>
      </c>
    </row>
    <row r="36" spans="1:29" s="34" customFormat="1" ht="57" customHeight="1" x14ac:dyDescent="0.25">
      <c r="A36" s="13" t="s">
        <v>69</v>
      </c>
      <c r="B36" s="59" t="s">
        <v>127</v>
      </c>
      <c r="C36" s="14" t="s">
        <v>128</v>
      </c>
      <c r="D36" s="14" t="s">
        <v>88</v>
      </c>
      <c r="E36" s="14" t="s">
        <v>86</v>
      </c>
      <c r="F36" s="14" t="s">
        <v>24</v>
      </c>
      <c r="G36" s="16">
        <v>150000</v>
      </c>
      <c r="H36" s="16">
        <v>97500</v>
      </c>
      <c r="I36" s="14"/>
      <c r="J36"/>
      <c r="K36"/>
      <c r="L36"/>
      <c r="M36"/>
      <c r="N36"/>
      <c r="O36"/>
      <c r="P36"/>
      <c r="Q36"/>
      <c r="R36"/>
      <c r="S36"/>
      <c r="T36"/>
      <c r="U36"/>
      <c r="V36"/>
      <c r="W36"/>
      <c r="X36"/>
      <c r="Y36"/>
      <c r="Z36"/>
      <c r="AA36"/>
      <c r="AB36"/>
      <c r="AC36"/>
    </row>
    <row r="37" spans="1:29" ht="57" customHeight="1" x14ac:dyDescent="0.25">
      <c r="A37" s="60" t="s">
        <v>69</v>
      </c>
      <c r="B37" s="14" t="s">
        <v>129</v>
      </c>
      <c r="C37" s="37" t="s">
        <v>130</v>
      </c>
      <c r="D37" s="37" t="s">
        <v>82</v>
      </c>
      <c r="E37" s="37" t="s">
        <v>56</v>
      </c>
      <c r="F37" s="37" t="s">
        <v>24</v>
      </c>
      <c r="G37" s="35">
        <v>68000</v>
      </c>
      <c r="H37" s="35">
        <v>51000</v>
      </c>
      <c r="I37" s="9"/>
      <c r="R37" s="28"/>
    </row>
    <row r="38" spans="1:29" ht="57" customHeight="1" x14ac:dyDescent="0.25">
      <c r="A38" s="44" t="s">
        <v>69</v>
      </c>
      <c r="B38" s="14" t="s">
        <v>131</v>
      </c>
      <c r="C38" s="14" t="s">
        <v>133</v>
      </c>
      <c r="D38" s="14" t="s">
        <v>134</v>
      </c>
      <c r="E38" s="14" t="s">
        <v>132</v>
      </c>
      <c r="F38" s="14" t="s">
        <v>24</v>
      </c>
      <c r="G38" s="16">
        <v>56312.23</v>
      </c>
      <c r="H38" s="16">
        <v>39418.559999999998</v>
      </c>
      <c r="I38" s="9"/>
    </row>
    <row r="39" spans="1:29" x14ac:dyDescent="0.25">
      <c r="A39" s="106" t="s">
        <v>34</v>
      </c>
      <c r="B39" s="107"/>
      <c r="C39" s="11"/>
      <c r="D39" s="11"/>
      <c r="E39" s="49"/>
      <c r="F39" s="11"/>
      <c r="G39" s="50">
        <f>SUM(G17:G38)</f>
        <v>881782.1</v>
      </c>
      <c r="H39" s="50">
        <f>SUM(H17:H38)</f>
        <v>573306.91000000015</v>
      </c>
      <c r="I39" s="11"/>
    </row>
    <row r="40" spans="1:29" ht="31.5" customHeight="1" x14ac:dyDescent="0.25">
      <c r="A40" s="104" t="s">
        <v>35</v>
      </c>
      <c r="B40" s="105"/>
      <c r="C40" s="105"/>
      <c r="D40" s="105"/>
      <c r="E40" s="105"/>
      <c r="F40" s="105"/>
      <c r="G40" s="105"/>
      <c r="H40" s="105"/>
      <c r="I40" s="105"/>
    </row>
    <row r="41" spans="1:29" ht="55.9" customHeight="1" x14ac:dyDescent="0.25">
      <c r="A41" s="13" t="s">
        <v>36</v>
      </c>
      <c r="B41" s="14" t="s">
        <v>37</v>
      </c>
      <c r="C41" s="14" t="s">
        <v>38</v>
      </c>
      <c r="D41" s="14" t="s">
        <v>39</v>
      </c>
      <c r="E41" s="14" t="s">
        <v>40</v>
      </c>
      <c r="F41" s="10" t="s">
        <v>24</v>
      </c>
      <c r="G41" s="15">
        <v>25000</v>
      </c>
      <c r="H41" s="15">
        <v>16250</v>
      </c>
      <c r="I41" s="9"/>
      <c r="J41" s="28"/>
    </row>
    <row r="42" spans="1:29" ht="53.25" customHeight="1" x14ac:dyDescent="0.25">
      <c r="A42" s="13" t="s">
        <v>36</v>
      </c>
      <c r="B42" s="14" t="s">
        <v>41</v>
      </c>
      <c r="C42" s="14" t="s">
        <v>42</v>
      </c>
      <c r="D42" s="14" t="s">
        <v>43</v>
      </c>
      <c r="E42" s="14" t="s">
        <v>44</v>
      </c>
      <c r="F42" s="62" t="s">
        <v>19</v>
      </c>
      <c r="G42" s="15">
        <v>13340.25</v>
      </c>
      <c r="H42" s="15">
        <v>10005.19</v>
      </c>
      <c r="I42" s="14" t="s">
        <v>169</v>
      </c>
      <c r="J42" s="28"/>
    </row>
    <row r="43" spans="1:29" ht="66" customHeight="1" x14ac:dyDescent="0.25">
      <c r="A43" s="13" t="s">
        <v>36</v>
      </c>
      <c r="B43" s="14" t="s">
        <v>45</v>
      </c>
      <c r="C43" s="14" t="s">
        <v>46</v>
      </c>
      <c r="D43" s="14" t="s">
        <v>47</v>
      </c>
      <c r="E43" s="14" t="s">
        <v>48</v>
      </c>
      <c r="F43" s="14" t="s">
        <v>24</v>
      </c>
      <c r="G43" s="15">
        <v>14169</v>
      </c>
      <c r="H43" s="9">
        <v>9209.85</v>
      </c>
      <c r="I43" s="56" t="s">
        <v>160</v>
      </c>
      <c r="J43" s="28"/>
      <c r="T43" s="28"/>
    </row>
    <row r="44" spans="1:29" ht="66" customHeight="1" x14ac:dyDescent="0.25">
      <c r="A44" s="13" t="s">
        <v>36</v>
      </c>
      <c r="B44" s="14" t="s">
        <v>49</v>
      </c>
      <c r="C44" s="14" t="s">
        <v>50</v>
      </c>
      <c r="D44" s="14" t="s">
        <v>51</v>
      </c>
      <c r="E44" s="14" t="s">
        <v>52</v>
      </c>
      <c r="F44" s="10" t="s">
        <v>24</v>
      </c>
      <c r="G44" s="9">
        <v>10949.15</v>
      </c>
      <c r="H44" s="9">
        <v>7116.95</v>
      </c>
      <c r="I44" s="56" t="s">
        <v>158</v>
      </c>
      <c r="J44" s="28"/>
    </row>
    <row r="45" spans="1:29" ht="12.75" hidden="1" customHeight="1" x14ac:dyDescent="0.25">
      <c r="A45" s="13"/>
      <c r="B45" s="14"/>
      <c r="C45" s="14"/>
      <c r="D45" s="14"/>
      <c r="E45" s="14"/>
      <c r="F45" s="14"/>
      <c r="G45" s="15"/>
      <c r="H45" s="9"/>
      <c r="I45" s="9"/>
      <c r="J45" s="28"/>
    </row>
    <row r="46" spans="1:29" ht="0.75" customHeight="1" x14ac:dyDescent="0.25">
      <c r="A46" s="13"/>
      <c r="B46" s="14"/>
      <c r="C46" s="14"/>
      <c r="D46" s="14"/>
      <c r="E46" s="14"/>
      <c r="F46" s="14"/>
      <c r="G46" s="9"/>
      <c r="H46" s="9"/>
      <c r="I46" s="9"/>
      <c r="J46" s="28"/>
    </row>
    <row r="47" spans="1:29" ht="48" customHeight="1" x14ac:dyDescent="0.25">
      <c r="A47" s="94" t="s">
        <v>36</v>
      </c>
      <c r="B47" s="71" t="s">
        <v>94</v>
      </c>
      <c r="C47" s="71" t="s">
        <v>95</v>
      </c>
      <c r="D47" s="71" t="s">
        <v>28</v>
      </c>
      <c r="E47" s="71" t="s">
        <v>29</v>
      </c>
      <c r="F47" s="90" t="s">
        <v>19</v>
      </c>
      <c r="G47" s="93">
        <v>25000</v>
      </c>
      <c r="H47" s="93">
        <v>16250</v>
      </c>
      <c r="I47" s="67" t="s">
        <v>168</v>
      </c>
      <c r="J47" s="29"/>
    </row>
    <row r="48" spans="1:29" ht="6" customHeight="1" x14ac:dyDescent="0.25">
      <c r="A48" s="95"/>
      <c r="B48" s="72"/>
      <c r="C48" s="72"/>
      <c r="D48" s="72"/>
      <c r="E48" s="72"/>
      <c r="F48" s="91"/>
      <c r="G48" s="93"/>
      <c r="H48" s="93"/>
      <c r="I48" s="67"/>
      <c r="J48" s="28"/>
    </row>
    <row r="49" spans="1:13" ht="69" hidden="1" customHeight="1" x14ac:dyDescent="0.25">
      <c r="A49" s="95"/>
      <c r="B49" s="72"/>
      <c r="C49" s="72"/>
      <c r="D49" s="72"/>
      <c r="E49" s="72"/>
      <c r="F49" s="91"/>
      <c r="G49" s="93"/>
      <c r="H49" s="93"/>
      <c r="I49" s="67"/>
      <c r="J49" s="28"/>
    </row>
    <row r="50" spans="1:13" ht="56.25" hidden="1" customHeight="1" x14ac:dyDescent="0.25">
      <c r="A50" s="95"/>
      <c r="B50" s="72"/>
      <c r="C50" s="72"/>
      <c r="D50" s="72"/>
      <c r="E50" s="72"/>
      <c r="F50" s="91"/>
      <c r="G50" s="93"/>
      <c r="H50" s="93"/>
      <c r="I50" s="67"/>
      <c r="J50" s="28"/>
    </row>
    <row r="51" spans="1:13" ht="47.25" hidden="1" customHeight="1" x14ac:dyDescent="0.25">
      <c r="A51" s="96"/>
      <c r="B51" s="73"/>
      <c r="C51" s="73"/>
      <c r="D51" s="73"/>
      <c r="E51" s="73"/>
      <c r="F51" s="92"/>
      <c r="G51" s="93"/>
      <c r="H51" s="93"/>
      <c r="I51" s="67"/>
      <c r="J51" s="28"/>
    </row>
    <row r="52" spans="1:13" ht="55.15" customHeight="1" x14ac:dyDescent="0.25">
      <c r="A52" s="13" t="s">
        <v>36</v>
      </c>
      <c r="B52" s="14" t="s">
        <v>53</v>
      </c>
      <c r="C52" s="14" t="s">
        <v>54</v>
      </c>
      <c r="D52" s="14" t="s">
        <v>55</v>
      </c>
      <c r="E52" s="14" t="s">
        <v>56</v>
      </c>
      <c r="F52" s="61" t="s">
        <v>19</v>
      </c>
      <c r="G52" s="15">
        <v>25000</v>
      </c>
      <c r="H52" s="15">
        <v>18750</v>
      </c>
      <c r="I52" s="31" t="s">
        <v>167</v>
      </c>
      <c r="J52" s="28"/>
    </row>
    <row r="53" spans="1:13" ht="70.150000000000006" customHeight="1" x14ac:dyDescent="0.25">
      <c r="A53" s="13" t="s">
        <v>36</v>
      </c>
      <c r="B53" s="14" t="s">
        <v>57</v>
      </c>
      <c r="C53" s="14" t="s">
        <v>58</v>
      </c>
      <c r="D53" s="14" t="s">
        <v>59</v>
      </c>
      <c r="E53" s="14" t="s">
        <v>60</v>
      </c>
      <c r="F53" s="61" t="s">
        <v>19</v>
      </c>
      <c r="G53" s="16">
        <v>24999.99</v>
      </c>
      <c r="H53" s="16">
        <v>18749.990000000002</v>
      </c>
      <c r="I53" s="17" t="s">
        <v>172</v>
      </c>
    </row>
    <row r="54" spans="1:13" x14ac:dyDescent="0.25">
      <c r="A54" s="97" t="s">
        <v>36</v>
      </c>
      <c r="B54" s="71" t="s">
        <v>61</v>
      </c>
      <c r="C54" s="71" t="s">
        <v>62</v>
      </c>
      <c r="D54" s="71" t="s">
        <v>63</v>
      </c>
      <c r="E54" s="71" t="s">
        <v>64</v>
      </c>
      <c r="F54" s="90" t="s">
        <v>19</v>
      </c>
      <c r="G54" s="83">
        <v>9228.68</v>
      </c>
      <c r="H54" s="83">
        <v>5998.64</v>
      </c>
      <c r="I54" s="71" t="s">
        <v>170</v>
      </c>
    </row>
    <row r="55" spans="1:13" ht="42.6" customHeight="1" x14ac:dyDescent="0.25">
      <c r="A55" s="98"/>
      <c r="B55" s="73"/>
      <c r="C55" s="73"/>
      <c r="D55" s="73"/>
      <c r="E55" s="73"/>
      <c r="F55" s="92"/>
      <c r="G55" s="84"/>
      <c r="H55" s="84"/>
      <c r="I55" s="73"/>
    </row>
    <row r="56" spans="1:13" ht="47.25" customHeight="1" x14ac:dyDescent="0.25">
      <c r="A56" s="94" t="s">
        <v>36</v>
      </c>
      <c r="B56" s="71" t="s">
        <v>65</v>
      </c>
      <c r="C56" s="71" t="s">
        <v>66</v>
      </c>
      <c r="D56" s="71" t="s">
        <v>67</v>
      </c>
      <c r="E56" s="71" t="s">
        <v>68</v>
      </c>
      <c r="F56" s="81" t="s">
        <v>24</v>
      </c>
      <c r="G56" s="83">
        <v>8066.68</v>
      </c>
      <c r="H56" s="83">
        <v>5243.34</v>
      </c>
      <c r="I56" s="80" t="s">
        <v>159</v>
      </c>
    </row>
    <row r="57" spans="1:13" ht="6.75" hidden="1" customHeight="1" x14ac:dyDescent="0.25">
      <c r="A57" s="96"/>
      <c r="B57" s="73"/>
      <c r="C57" s="73"/>
      <c r="D57" s="73"/>
      <c r="E57" s="73"/>
      <c r="F57" s="82"/>
      <c r="G57" s="84"/>
      <c r="H57" s="84"/>
      <c r="I57" s="80"/>
    </row>
    <row r="58" spans="1:13" ht="57.75" customHeight="1" x14ac:dyDescent="0.25">
      <c r="A58" s="13" t="s">
        <v>69</v>
      </c>
      <c r="B58" s="14" t="s">
        <v>70</v>
      </c>
      <c r="C58" s="14" t="s">
        <v>71</v>
      </c>
      <c r="D58" s="14" t="s">
        <v>72</v>
      </c>
      <c r="E58" s="14" t="s">
        <v>73</v>
      </c>
      <c r="F58" s="14" t="s">
        <v>24</v>
      </c>
      <c r="G58" s="16">
        <v>15000</v>
      </c>
      <c r="H58" s="16">
        <v>9750</v>
      </c>
      <c r="I58" s="56" t="s">
        <v>160</v>
      </c>
    </row>
    <row r="59" spans="1:13" ht="36" x14ac:dyDescent="0.25">
      <c r="A59" s="26" t="s">
        <v>36</v>
      </c>
      <c r="B59" s="36" t="s">
        <v>74</v>
      </c>
      <c r="C59" s="36" t="s">
        <v>75</v>
      </c>
      <c r="D59" s="36" t="s">
        <v>76</v>
      </c>
      <c r="E59" s="36" t="s">
        <v>77</v>
      </c>
      <c r="F59" s="63" t="s">
        <v>19</v>
      </c>
      <c r="G59" s="25">
        <v>25000</v>
      </c>
      <c r="H59" s="25">
        <v>16250</v>
      </c>
      <c r="I59" s="17" t="s">
        <v>171</v>
      </c>
    </row>
    <row r="60" spans="1:13" ht="45" customHeight="1" x14ac:dyDescent="0.25">
      <c r="A60" s="51" t="s">
        <v>80</v>
      </c>
      <c r="B60" s="14" t="s">
        <v>100</v>
      </c>
      <c r="C60" s="14" t="s">
        <v>89</v>
      </c>
      <c r="D60" s="14" t="s">
        <v>90</v>
      </c>
      <c r="E60" s="14" t="s">
        <v>155</v>
      </c>
      <c r="F60" s="14" t="s">
        <v>24</v>
      </c>
      <c r="G60" s="16">
        <v>11709.38</v>
      </c>
      <c r="H60" s="16">
        <v>7611.1</v>
      </c>
      <c r="I60" s="17"/>
      <c r="J60" s="33"/>
    </row>
    <row r="61" spans="1:13" ht="45" customHeight="1" x14ac:dyDescent="0.25">
      <c r="A61" s="51" t="s">
        <v>80</v>
      </c>
      <c r="B61" s="14" t="s">
        <v>101</v>
      </c>
      <c r="C61" s="14" t="s">
        <v>91</v>
      </c>
      <c r="D61" s="14" t="s">
        <v>92</v>
      </c>
      <c r="E61" s="14" t="s">
        <v>93</v>
      </c>
      <c r="F61" s="14" t="s">
        <v>24</v>
      </c>
      <c r="G61" s="16">
        <v>15539.5</v>
      </c>
      <c r="H61" s="16">
        <v>10100.67</v>
      </c>
      <c r="I61" s="17"/>
      <c r="J61" s="28"/>
    </row>
    <row r="62" spans="1:13" ht="57.75" customHeight="1" x14ac:dyDescent="0.25">
      <c r="A62" s="52" t="s">
        <v>69</v>
      </c>
      <c r="B62" s="53" t="s">
        <v>122</v>
      </c>
      <c r="C62" s="53" t="s">
        <v>102</v>
      </c>
      <c r="D62" s="14" t="s">
        <v>84</v>
      </c>
      <c r="E62" s="57" t="s">
        <v>60</v>
      </c>
      <c r="F62" s="14" t="s">
        <v>24</v>
      </c>
      <c r="G62" s="54">
        <v>34411.449999999997</v>
      </c>
      <c r="H62" s="54">
        <v>25808.59</v>
      </c>
      <c r="I62" s="17"/>
      <c r="J62" s="33"/>
      <c r="K62" s="28"/>
    </row>
    <row r="63" spans="1:13" ht="57.75" customHeight="1" x14ac:dyDescent="0.25">
      <c r="A63" s="55" t="s">
        <v>69</v>
      </c>
      <c r="B63" s="14" t="s">
        <v>123</v>
      </c>
      <c r="C63" s="14" t="s">
        <v>103</v>
      </c>
      <c r="D63" s="14" t="s">
        <v>104</v>
      </c>
      <c r="E63" s="14" t="s">
        <v>105</v>
      </c>
      <c r="F63" s="14" t="s">
        <v>24</v>
      </c>
      <c r="G63" s="16">
        <v>33331.72</v>
      </c>
      <c r="H63" s="16">
        <v>24998.79</v>
      </c>
      <c r="I63" s="17"/>
      <c r="J63" s="33"/>
      <c r="K63" s="28"/>
    </row>
    <row r="64" spans="1:13" ht="61.5" customHeight="1" x14ac:dyDescent="0.25">
      <c r="A64" s="55" t="s">
        <v>69</v>
      </c>
      <c r="B64" s="14" t="s">
        <v>118</v>
      </c>
      <c r="C64" s="14" t="s">
        <v>119</v>
      </c>
      <c r="D64" s="14" t="s">
        <v>121</v>
      </c>
      <c r="E64" s="14" t="s">
        <v>120</v>
      </c>
      <c r="F64" s="14" t="s">
        <v>24</v>
      </c>
      <c r="G64" s="16">
        <v>34761.14</v>
      </c>
      <c r="H64" s="16">
        <v>22594.74</v>
      </c>
      <c r="I64" s="17"/>
      <c r="J64" s="33"/>
      <c r="K64" s="28"/>
      <c r="M64" s="38"/>
    </row>
    <row r="65" spans="1:11" ht="56.25" customHeight="1" x14ac:dyDescent="0.25">
      <c r="A65" s="55" t="s">
        <v>69</v>
      </c>
      <c r="B65" s="14" t="s">
        <v>149</v>
      </c>
      <c r="C65" s="14" t="s">
        <v>124</v>
      </c>
      <c r="D65" s="14" t="s">
        <v>125</v>
      </c>
      <c r="E65" s="14" t="s">
        <v>126</v>
      </c>
      <c r="F65" s="14" t="s">
        <v>24</v>
      </c>
      <c r="G65" s="16">
        <v>12540.59</v>
      </c>
      <c r="H65" s="16">
        <v>8151.38</v>
      </c>
      <c r="I65" s="17"/>
      <c r="J65" s="33"/>
      <c r="K65" s="28"/>
    </row>
    <row r="66" spans="1:11" ht="61.5" customHeight="1" x14ac:dyDescent="0.25">
      <c r="A66" s="55" t="s">
        <v>69</v>
      </c>
      <c r="B66" s="48" t="s">
        <v>141</v>
      </c>
      <c r="C66" s="14" t="s">
        <v>143</v>
      </c>
      <c r="D66" s="14" t="s">
        <v>144</v>
      </c>
      <c r="E66" s="14" t="s">
        <v>142</v>
      </c>
      <c r="F66" s="14" t="s">
        <v>24</v>
      </c>
      <c r="G66" s="16">
        <v>28269.86</v>
      </c>
      <c r="H66" s="16">
        <v>21202.39</v>
      </c>
      <c r="I66" s="17"/>
      <c r="K66" s="28"/>
    </row>
    <row r="67" spans="1:11" ht="59.25" customHeight="1" x14ac:dyDescent="0.25">
      <c r="A67" s="55" t="s">
        <v>69</v>
      </c>
      <c r="B67" s="48" t="s">
        <v>145</v>
      </c>
      <c r="C67" s="14" t="s">
        <v>147</v>
      </c>
      <c r="D67" s="14" t="s">
        <v>148</v>
      </c>
      <c r="E67" s="14" t="s">
        <v>146</v>
      </c>
      <c r="F67" s="14" t="s">
        <v>24</v>
      </c>
      <c r="G67" s="16">
        <v>35000</v>
      </c>
      <c r="H67" s="16">
        <v>22750</v>
      </c>
      <c r="I67" s="17"/>
    </row>
    <row r="68" spans="1:11" x14ac:dyDescent="0.25">
      <c r="A68" s="99" t="s">
        <v>78</v>
      </c>
      <c r="B68" s="100"/>
      <c r="C68" s="18"/>
      <c r="D68" s="19"/>
      <c r="E68" s="19"/>
      <c r="F68" s="20"/>
      <c r="G68" s="12">
        <f>SUM(G41:G67)</f>
        <v>401317.38999999996</v>
      </c>
      <c r="H68" s="12">
        <f>SUM(H41:H67)</f>
        <v>276791.62</v>
      </c>
      <c r="I68" s="20"/>
    </row>
    <row r="69" spans="1:11" x14ac:dyDescent="0.25">
      <c r="A69" s="99" t="s">
        <v>79</v>
      </c>
      <c r="B69" s="100"/>
      <c r="C69" s="21"/>
      <c r="D69" s="21"/>
      <c r="E69" s="21"/>
      <c r="F69" s="21"/>
      <c r="G69" s="22">
        <f>SUM(G39+G68)</f>
        <v>1283099.49</v>
      </c>
      <c r="H69" s="22">
        <f>SUM(H39+H68)</f>
        <v>850098.53000000014</v>
      </c>
      <c r="I69" s="21"/>
    </row>
    <row r="70" spans="1:11" x14ac:dyDescent="0.25">
      <c r="A70" s="118" t="s">
        <v>174</v>
      </c>
      <c r="B70" s="119"/>
      <c r="C70" s="21"/>
      <c r="D70" s="21"/>
      <c r="E70" s="21"/>
      <c r="F70" s="21"/>
      <c r="G70" s="21"/>
      <c r="H70" s="117">
        <f>C12-H69</f>
        <v>231429.95999999985</v>
      </c>
      <c r="I70" s="21"/>
    </row>
    <row r="71" spans="1:11" x14ac:dyDescent="0.25">
      <c r="A71" s="2"/>
      <c r="B71" s="2"/>
      <c r="C71" s="2"/>
      <c r="D71" s="2"/>
      <c r="E71" s="2"/>
      <c r="F71" s="2"/>
      <c r="G71" s="2"/>
      <c r="H71" s="2"/>
      <c r="I71" s="2"/>
    </row>
    <row r="72" spans="1:11" x14ac:dyDescent="0.25">
      <c r="A72" s="2"/>
      <c r="B72" s="2"/>
      <c r="C72" s="2"/>
      <c r="D72" s="2"/>
      <c r="E72" s="2"/>
      <c r="F72" s="2"/>
      <c r="G72" s="2"/>
      <c r="H72" s="2"/>
      <c r="I72" s="2"/>
    </row>
    <row r="73" spans="1:11" x14ac:dyDescent="0.25">
      <c r="A73" s="2"/>
      <c r="B73" s="2"/>
      <c r="C73" s="2"/>
      <c r="D73" s="2"/>
      <c r="E73" s="2"/>
      <c r="F73" s="2"/>
      <c r="G73" s="2"/>
      <c r="H73" s="2"/>
      <c r="I73" s="2"/>
    </row>
    <row r="74" spans="1:11" x14ac:dyDescent="0.25">
      <c r="A74" s="2"/>
      <c r="B74" s="2"/>
      <c r="C74" s="2"/>
      <c r="D74" s="2"/>
      <c r="E74" s="2"/>
      <c r="F74" s="2"/>
      <c r="G74" s="2"/>
      <c r="H74" s="2"/>
      <c r="I74" s="2"/>
    </row>
    <row r="75" spans="1:11" x14ac:dyDescent="0.25">
      <c r="A75" s="2"/>
      <c r="B75" s="2"/>
      <c r="C75" s="2"/>
      <c r="D75" s="2"/>
      <c r="E75" s="2"/>
      <c r="F75" s="2"/>
      <c r="G75" s="2"/>
      <c r="H75" s="2"/>
      <c r="I75" s="2"/>
    </row>
    <row r="76" spans="1:11" x14ac:dyDescent="0.25">
      <c r="A76" s="2"/>
      <c r="B76" s="2"/>
      <c r="C76" s="2"/>
      <c r="D76" s="2"/>
      <c r="E76" s="2"/>
      <c r="F76" s="2"/>
      <c r="G76" s="2"/>
      <c r="H76" s="2"/>
      <c r="I76" s="2"/>
    </row>
    <row r="77" spans="1:11" x14ac:dyDescent="0.25">
      <c r="A77" s="2"/>
      <c r="B77" s="2"/>
      <c r="C77" s="2"/>
      <c r="D77" s="2"/>
      <c r="E77" s="2"/>
      <c r="F77" s="2"/>
      <c r="G77" s="2"/>
      <c r="H77" s="2"/>
      <c r="I77" s="2"/>
    </row>
    <row r="78" spans="1:11" x14ac:dyDescent="0.25">
      <c r="A78" s="2"/>
      <c r="B78" s="2"/>
      <c r="C78" s="2"/>
      <c r="D78" s="2"/>
      <c r="E78" s="2"/>
      <c r="F78" s="2"/>
      <c r="G78" s="2"/>
      <c r="H78" s="2"/>
      <c r="I78" s="2"/>
    </row>
    <row r="79" spans="1:11" x14ac:dyDescent="0.25">
      <c r="A79" s="2"/>
      <c r="B79" s="2"/>
      <c r="C79" s="2"/>
      <c r="D79" s="2"/>
      <c r="E79" s="2"/>
      <c r="F79" s="2"/>
      <c r="G79" s="2"/>
      <c r="H79" s="2"/>
      <c r="I79" s="2"/>
    </row>
    <row r="80" spans="1:11"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sheetData>
  <mergeCells count="63">
    <mergeCell ref="A70:B70"/>
    <mergeCell ref="I25:I26"/>
    <mergeCell ref="A10:I10"/>
    <mergeCell ref="A40:I40"/>
    <mergeCell ref="A39:B39"/>
    <mergeCell ref="F25:F26"/>
    <mergeCell ref="G25:G26"/>
    <mergeCell ref="H25:H26"/>
    <mergeCell ref="A25:A26"/>
    <mergeCell ref="B25:B26"/>
    <mergeCell ref="C25:C26"/>
    <mergeCell ref="D25:D26"/>
    <mergeCell ref="E25:E26"/>
    <mergeCell ref="G20:G24"/>
    <mergeCell ref="H20:H24"/>
    <mergeCell ref="A11:I11"/>
    <mergeCell ref="A12:B12"/>
    <mergeCell ref="A68:B68"/>
    <mergeCell ref="A69:B69"/>
    <mergeCell ref="F54:F55"/>
    <mergeCell ref="G54:G55"/>
    <mergeCell ref="H54:H55"/>
    <mergeCell ref="A56:A57"/>
    <mergeCell ref="B56:B57"/>
    <mergeCell ref="C56:C57"/>
    <mergeCell ref="I54:I55"/>
    <mergeCell ref="A54:A55"/>
    <mergeCell ref="B54:B55"/>
    <mergeCell ref="C54:C55"/>
    <mergeCell ref="D54:D55"/>
    <mergeCell ref="E54:E55"/>
    <mergeCell ref="F47:F51"/>
    <mergeCell ref="G47:G51"/>
    <mergeCell ref="H47:H51"/>
    <mergeCell ref="I47:I51"/>
    <mergeCell ref="A47:A51"/>
    <mergeCell ref="B47:B51"/>
    <mergeCell ref="C47:C51"/>
    <mergeCell ref="D47:D51"/>
    <mergeCell ref="E47:E51"/>
    <mergeCell ref="A9:I9"/>
    <mergeCell ref="B1:I2"/>
    <mergeCell ref="A3:I3"/>
    <mergeCell ref="A4:I4"/>
    <mergeCell ref="A5:I5"/>
    <mergeCell ref="A8:I8"/>
    <mergeCell ref="A6:I6"/>
    <mergeCell ref="A7:I7"/>
    <mergeCell ref="I56:I57"/>
    <mergeCell ref="D56:D57"/>
    <mergeCell ref="E56:E57"/>
    <mergeCell ref="F56:F57"/>
    <mergeCell ref="G56:G57"/>
    <mergeCell ref="H56:H57"/>
    <mergeCell ref="A13:B13"/>
    <mergeCell ref="A16:I16"/>
    <mergeCell ref="A20:A24"/>
    <mergeCell ref="B20:B24"/>
    <mergeCell ref="C20:C24"/>
    <mergeCell ref="D20:D24"/>
    <mergeCell ref="E20:E24"/>
    <mergeCell ref="F20:F24"/>
    <mergeCell ref="I20:I2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31.08.26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 Karvele</dc:creator>
  <cp:lastModifiedBy>BDR Ludzas rajona partnerība</cp:lastModifiedBy>
  <cp:lastPrinted>2026-03-31T07:29:49Z</cp:lastPrinted>
  <dcterms:created xsi:type="dcterms:W3CDTF">2025-11-04T07:53:02Z</dcterms:created>
  <dcterms:modified xsi:type="dcterms:W3CDTF">2026-09-03T10:10:37Z</dcterms:modified>
</cp:coreProperties>
</file>